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0" i="2" l="1"/>
  <c r="E39" i="2"/>
  <c r="D50" i="2"/>
  <c r="D39" i="2"/>
  <c r="E15" i="1"/>
  <c r="E83" i="1"/>
  <c r="D15" i="1"/>
  <c r="D83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<sst xmlns="http://schemas.openxmlformats.org/spreadsheetml/2006/main" count="577" uniqueCount="366">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</sst>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6" sqref="E1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6384" width="9.140625" style="43"/>
  </cols>
  <sheetData>
    <row r="1" spans="1:7" ht="83.25" customHeight="1" x14ac:dyDescent="0.3">
      <c r="A1" s="69" t="s">
        <v>365</v>
      </c>
      <c r="B1" s="70"/>
      <c r="C1" s="71"/>
      <c r="D1" s="71"/>
      <c r="E1" s="71"/>
    </row>
    <row r="3" spans="1:7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7" x14ac:dyDescent="0.3">
      <c r="A4" s="61"/>
      <c r="B4" s="61"/>
      <c r="C4" s="61"/>
      <c r="D4" s="61"/>
      <c r="E4" s="61"/>
    </row>
    <row r="5" spans="1:7" x14ac:dyDescent="0.3">
      <c r="A5" s="62"/>
      <c r="B5" s="62"/>
      <c r="C5" s="62"/>
      <c r="D5" s="62"/>
      <c r="E5" s="62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521</v>
      </c>
      <c r="E10" s="5">
        <f>E11+E12+E13+E14+E15</f>
        <v>13429468</v>
      </c>
      <c r="G10" s="59"/>
    </row>
    <row r="11" spans="1:7" x14ac:dyDescent="0.3">
      <c r="A11" s="33">
        <v>6</v>
      </c>
      <c r="B11" s="29"/>
      <c r="C11" s="32" t="s">
        <v>9</v>
      </c>
      <c r="D11" s="27">
        <v>206</v>
      </c>
      <c r="E11" s="27">
        <v>4865709</v>
      </c>
      <c r="G11" s="59"/>
    </row>
    <row r="12" spans="1:7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9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9"/>
    </row>
    <row r="14" spans="1:7" x14ac:dyDescent="0.3">
      <c r="A14" s="33">
        <v>9</v>
      </c>
      <c r="B14" s="29"/>
      <c r="C14" s="32" t="s">
        <v>5</v>
      </c>
      <c r="D14" s="27">
        <v>82</v>
      </c>
      <c r="E14" s="27">
        <v>1031538</v>
      </c>
      <c r="G14" s="59"/>
    </row>
    <row r="15" spans="1:7" x14ac:dyDescent="0.3">
      <c r="A15" s="33">
        <v>10</v>
      </c>
      <c r="B15" s="29"/>
      <c r="C15" s="32" t="s">
        <v>7</v>
      </c>
      <c r="D15" s="27">
        <f>253-20</f>
        <v>233</v>
      </c>
      <c r="E15" s="27">
        <f>8532221-1000000</f>
        <v>7532221</v>
      </c>
      <c r="G15" s="59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9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9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19</v>
      </c>
      <c r="E18" s="5">
        <f>E19</f>
        <v>727203</v>
      </c>
      <c r="G18" s="59"/>
    </row>
    <row r="19" spans="1:7" x14ac:dyDescent="0.3">
      <c r="A19" s="33">
        <v>14</v>
      </c>
      <c r="B19" s="29"/>
      <c r="C19" s="32" t="s">
        <v>15</v>
      </c>
      <c r="D19" s="27">
        <v>19</v>
      </c>
      <c r="E19" s="27">
        <v>727203</v>
      </c>
      <c r="G19" s="59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226682</v>
      </c>
      <c r="G20" s="59"/>
    </row>
    <row r="21" spans="1:7" x14ac:dyDescent="0.3">
      <c r="A21" s="33">
        <v>16</v>
      </c>
      <c r="B21" s="29"/>
      <c r="C21" s="32" t="s">
        <v>17</v>
      </c>
      <c r="D21" s="27">
        <v>2</v>
      </c>
      <c r="E21" s="27">
        <v>226682</v>
      </c>
      <c r="G21" s="59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27761</v>
      </c>
      <c r="G22" s="59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9"/>
    </row>
    <row r="24" spans="1:7" x14ac:dyDescent="0.3">
      <c r="A24" s="33">
        <v>19</v>
      </c>
      <c r="B24" s="29"/>
      <c r="C24" s="32" t="s">
        <v>20</v>
      </c>
      <c r="D24" s="27">
        <v>3</v>
      </c>
      <c r="E24" s="27">
        <v>27761</v>
      </c>
      <c r="G24" s="59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9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9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9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9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10</v>
      </c>
      <c r="E29" s="5">
        <f>E30</f>
        <v>376396</v>
      </c>
      <c r="G29" s="59"/>
    </row>
    <row r="30" spans="1:7" x14ac:dyDescent="0.3">
      <c r="A30" s="33">
        <v>25</v>
      </c>
      <c r="B30" s="29"/>
      <c r="C30" s="32" t="s">
        <v>26</v>
      </c>
      <c r="D30" s="27">
        <v>10</v>
      </c>
      <c r="E30" s="27">
        <v>376396</v>
      </c>
      <c r="G30" s="59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61961</v>
      </c>
      <c r="G31" s="59"/>
    </row>
    <row r="32" spans="1:7" x14ac:dyDescent="0.3">
      <c r="A32" s="33">
        <v>27</v>
      </c>
      <c r="B32" s="29"/>
      <c r="C32" s="32" t="s">
        <v>28</v>
      </c>
      <c r="D32" s="27">
        <v>2</v>
      </c>
      <c r="E32" s="27">
        <v>61961</v>
      </c>
      <c r="G32" s="59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9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9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169</v>
      </c>
      <c r="E35" s="5">
        <f>E36+E37</f>
        <v>5825825</v>
      </c>
      <c r="G35" s="59"/>
    </row>
    <row r="36" spans="1:7" x14ac:dyDescent="0.3">
      <c r="A36" s="33">
        <v>31</v>
      </c>
      <c r="B36" s="29"/>
      <c r="C36" s="32" t="s">
        <v>32</v>
      </c>
      <c r="D36" s="27">
        <v>169</v>
      </c>
      <c r="E36" s="27">
        <v>5825825</v>
      </c>
      <c r="G36" s="59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9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1013916</v>
      </c>
      <c r="G38" s="59"/>
    </row>
    <row r="39" spans="1:7" x14ac:dyDescent="0.3">
      <c r="A39" s="33">
        <v>34</v>
      </c>
      <c r="B39" s="29"/>
      <c r="C39" s="32" t="s">
        <v>35</v>
      </c>
      <c r="D39" s="27">
        <v>25</v>
      </c>
      <c r="E39" s="27">
        <v>1013916</v>
      </c>
      <c r="G39" s="59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9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9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135188</v>
      </c>
      <c r="G42" s="59"/>
    </row>
    <row r="43" spans="1:7" x14ac:dyDescent="0.3">
      <c r="A43" s="33">
        <v>38</v>
      </c>
      <c r="B43" s="29"/>
      <c r="C43" s="32" t="s">
        <v>39</v>
      </c>
      <c r="D43" s="27">
        <v>4</v>
      </c>
      <c r="E43" s="27">
        <v>135188</v>
      </c>
      <c r="G43" s="59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48</v>
      </c>
      <c r="E44" s="5">
        <f>E45+E46+E47+E48</f>
        <v>1682375</v>
      </c>
      <c r="G44" s="59"/>
    </row>
    <row r="45" spans="1:7" x14ac:dyDescent="0.3">
      <c r="A45" s="33">
        <v>40</v>
      </c>
      <c r="B45" s="29"/>
      <c r="C45" s="32" t="s">
        <v>41</v>
      </c>
      <c r="D45" s="27">
        <v>48</v>
      </c>
      <c r="E45" s="27">
        <v>1682375</v>
      </c>
      <c r="G45" s="59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9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9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9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17</v>
      </c>
      <c r="E49" s="5">
        <f>E50</f>
        <v>392128</v>
      </c>
      <c r="G49" s="59"/>
    </row>
    <row r="50" spans="1:7" x14ac:dyDescent="0.3">
      <c r="A50" s="33">
        <v>45</v>
      </c>
      <c r="B50" s="29"/>
      <c r="C50" s="32" t="s">
        <v>46</v>
      </c>
      <c r="D50" s="27">
        <v>17</v>
      </c>
      <c r="E50" s="27">
        <v>392128</v>
      </c>
      <c r="G50" s="59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9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9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9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9"/>
    </row>
    <row r="55" spans="1:7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9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9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9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9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9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9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9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9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9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9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9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39108</v>
      </c>
      <c r="G66" s="59"/>
    </row>
    <row r="67" spans="1:7" x14ac:dyDescent="0.3">
      <c r="A67" s="33">
        <v>62</v>
      </c>
      <c r="B67" s="29"/>
      <c r="C67" s="32" t="s">
        <v>63</v>
      </c>
      <c r="D67" s="27">
        <v>2</v>
      </c>
      <c r="E67" s="27">
        <v>39108</v>
      </c>
      <c r="G67" s="59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9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9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9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25</v>
      </c>
      <c r="E71" s="5">
        <f>E72</f>
        <v>409389</v>
      </c>
      <c r="G71" s="59"/>
    </row>
    <row r="72" spans="1:7" x14ac:dyDescent="0.3">
      <c r="A72" s="33">
        <v>67</v>
      </c>
      <c r="B72" s="29"/>
      <c r="C72" s="32" t="s">
        <v>68</v>
      </c>
      <c r="D72" s="27">
        <v>25</v>
      </c>
      <c r="E72" s="27">
        <v>409389</v>
      </c>
      <c r="G72" s="59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64</v>
      </c>
      <c r="E73" s="5">
        <f>E74</f>
        <v>3068865</v>
      </c>
      <c r="G73" s="59"/>
    </row>
    <row r="74" spans="1:7" x14ac:dyDescent="0.3">
      <c r="A74" s="33">
        <v>69</v>
      </c>
      <c r="B74" s="29"/>
      <c r="C74" s="32" t="s">
        <v>70</v>
      </c>
      <c r="D74" s="27">
        <v>64</v>
      </c>
      <c r="E74" s="27">
        <v>3068865</v>
      </c>
      <c r="G74" s="59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60473</v>
      </c>
      <c r="G75" s="59"/>
    </row>
    <row r="76" spans="1:7" x14ac:dyDescent="0.3">
      <c r="A76" s="33">
        <v>71</v>
      </c>
      <c r="B76" s="29"/>
      <c r="C76" s="32" t="s">
        <v>72</v>
      </c>
      <c r="D76" s="27">
        <v>1</v>
      </c>
      <c r="E76" s="27">
        <v>60473</v>
      </c>
      <c r="G76" s="59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13</v>
      </c>
      <c r="E77" s="5">
        <f>E78+E79</f>
        <v>513114</v>
      </c>
      <c r="G77" s="59"/>
    </row>
    <row r="78" spans="1:7" x14ac:dyDescent="0.3">
      <c r="A78" s="33">
        <v>73</v>
      </c>
      <c r="B78" s="29"/>
      <c r="C78" s="32" t="s">
        <v>74</v>
      </c>
      <c r="D78" s="27">
        <v>12</v>
      </c>
      <c r="E78" s="27">
        <v>427293</v>
      </c>
      <c r="G78" s="59"/>
    </row>
    <row r="79" spans="1:7" x14ac:dyDescent="0.3">
      <c r="A79" s="33">
        <v>74</v>
      </c>
      <c r="B79" s="29"/>
      <c r="C79" s="32" t="s">
        <v>75</v>
      </c>
      <c r="D79" s="27">
        <v>1</v>
      </c>
      <c r="E79" s="27">
        <v>85821</v>
      </c>
      <c r="G79" s="59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28607</v>
      </c>
      <c r="G80" s="59"/>
    </row>
    <row r="81" spans="1:7" x14ac:dyDescent="0.3">
      <c r="A81" s="33">
        <v>76</v>
      </c>
      <c r="B81" s="29"/>
      <c r="C81" s="32" t="s">
        <v>77</v>
      </c>
      <c r="D81" s="27">
        <v>1</v>
      </c>
      <c r="E81" s="27">
        <v>28607</v>
      </c>
      <c r="G81" s="59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150</v>
      </c>
      <c r="E82" s="5">
        <f>E83</f>
        <v>4764274</v>
      </c>
      <c r="G82" s="59"/>
    </row>
    <row r="83" spans="1:7" x14ac:dyDescent="0.3">
      <c r="A83" s="33">
        <v>78</v>
      </c>
      <c r="B83" s="29"/>
      <c r="C83" s="32" t="s">
        <v>79</v>
      </c>
      <c r="D83" s="27">
        <f>181-31</f>
        <v>150</v>
      </c>
      <c r="E83" s="27">
        <f>5264274-500000</f>
        <v>4764274</v>
      </c>
      <c r="G83" s="59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352335</v>
      </c>
      <c r="G84" s="59"/>
    </row>
    <row r="85" spans="1:7" x14ac:dyDescent="0.3">
      <c r="A85" s="33">
        <v>80</v>
      </c>
      <c r="B85" s="29"/>
      <c r="C85" s="32" t="s">
        <v>81</v>
      </c>
      <c r="D85" s="27">
        <v>5</v>
      </c>
      <c r="E85" s="27">
        <v>352335</v>
      </c>
      <c r="G85" s="59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823042</v>
      </c>
      <c r="G86" s="59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9"/>
    </row>
    <row r="88" spans="1:7" x14ac:dyDescent="0.3">
      <c r="A88" s="33">
        <v>83</v>
      </c>
      <c r="B88" s="29"/>
      <c r="C88" s="32" t="s">
        <v>84</v>
      </c>
      <c r="D88" s="27">
        <v>17</v>
      </c>
      <c r="E88" s="27">
        <v>823042</v>
      </c>
      <c r="G88" s="59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866174</v>
      </c>
      <c r="G89" s="59"/>
    </row>
    <row r="90" spans="1:7" x14ac:dyDescent="0.3">
      <c r="A90" s="33">
        <v>85</v>
      </c>
      <c r="B90" s="29"/>
      <c r="C90" s="32" t="s">
        <v>86</v>
      </c>
      <c r="D90" s="27">
        <v>33</v>
      </c>
      <c r="E90" s="27">
        <v>866174</v>
      </c>
      <c r="G90" s="59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728732</v>
      </c>
      <c r="G91" s="59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9"/>
    </row>
    <row r="93" spans="1:7" x14ac:dyDescent="0.3">
      <c r="A93" s="33">
        <v>88</v>
      </c>
      <c r="B93" s="29"/>
      <c r="C93" s="32" t="s">
        <v>89</v>
      </c>
      <c r="D93" s="27">
        <v>30</v>
      </c>
      <c r="E93" s="27">
        <v>728732</v>
      </c>
      <c r="G93" s="59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620460</v>
      </c>
      <c r="G94" s="59"/>
    </row>
    <row r="95" spans="1:7" x14ac:dyDescent="0.3">
      <c r="A95" s="33">
        <v>90</v>
      </c>
      <c r="B95" s="29"/>
      <c r="C95" s="32" t="s">
        <v>91</v>
      </c>
      <c r="D95" s="27">
        <v>18</v>
      </c>
      <c r="E95" s="27">
        <v>620460</v>
      </c>
      <c r="G95" s="59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1372046</v>
      </c>
      <c r="G96" s="59"/>
    </row>
    <row r="97" spans="1:7" x14ac:dyDescent="0.3">
      <c r="A97" s="33">
        <v>92</v>
      </c>
      <c r="B97" s="29"/>
      <c r="C97" s="32" t="s">
        <v>93</v>
      </c>
      <c r="D97" s="27">
        <v>10</v>
      </c>
      <c r="E97" s="27">
        <v>1372046</v>
      </c>
      <c r="G97" s="59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9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9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11</v>
      </c>
      <c r="E100" s="5">
        <f>E101</f>
        <v>593504</v>
      </c>
      <c r="G100" s="59"/>
    </row>
    <row r="101" spans="1:7" x14ac:dyDescent="0.3">
      <c r="A101" s="33">
        <v>96</v>
      </c>
      <c r="B101" s="29"/>
      <c r="C101" s="32" t="s">
        <v>97</v>
      </c>
      <c r="D101" s="27">
        <v>11</v>
      </c>
      <c r="E101" s="27">
        <v>593504</v>
      </c>
      <c r="G101" s="59"/>
    </row>
    <row r="102" spans="1:7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9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9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9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9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9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9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9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9"/>
    </row>
    <row r="110" spans="1:7" x14ac:dyDescent="0.3">
      <c r="A110" s="67" t="s">
        <v>106</v>
      </c>
      <c r="B110" s="65"/>
      <c r="C110" s="66"/>
      <c r="D110" s="36">
        <v>1200</v>
      </c>
      <c r="E110" s="36">
        <v>38139026</v>
      </c>
    </row>
    <row r="111" spans="1:7" x14ac:dyDescent="0.3">
      <c r="D111" s="37">
        <f>SUM(D108,D103,D102,D100,D98,D96,D94,D91,D89,D86,D84,D82,D80,D77,D75,D73,D71,D69,D66,D56,D54,D51,D49,D44,D42,D38,D35,D33,D31,D29,D27,D25,D22,D20,D18,D16,D10,D6)</f>
        <v>1200</v>
      </c>
      <c r="E111" s="58"/>
    </row>
    <row r="113" spans="1:5" x14ac:dyDescent="0.3">
      <c r="A113" s="68" t="s">
        <v>0</v>
      </c>
      <c r="B113" s="68" t="s">
        <v>107</v>
      </c>
      <c r="C113" s="60" t="s">
        <v>108</v>
      </c>
      <c r="D113" s="63" t="s">
        <v>109</v>
      </c>
      <c r="E113" s="63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8" t="s">
        <v>0</v>
      </c>
      <c r="B121" s="68"/>
      <c r="C121" s="60" t="s">
        <v>116</v>
      </c>
      <c r="D121" s="63" t="s">
        <v>2</v>
      </c>
      <c r="E121" s="63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4" t="s">
        <v>106</v>
      </c>
      <c r="B191" s="65"/>
      <c r="C191" s="66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6384" width="9.140625" style="43"/>
  </cols>
  <sheetData>
    <row r="1" spans="1:5" ht="75" customHeight="1" x14ac:dyDescent="0.3">
      <c r="A1" s="69" t="s">
        <v>365</v>
      </c>
      <c r="B1" s="70"/>
      <c r="C1" s="71"/>
      <c r="D1" s="70"/>
      <c r="E1" s="70"/>
    </row>
    <row r="3" spans="1:5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15586</v>
      </c>
    </row>
    <row r="36" spans="1:5" x14ac:dyDescent="0.3">
      <c r="A36" s="33">
        <v>31</v>
      </c>
      <c r="B36" s="29"/>
      <c r="C36" s="32" t="s">
        <v>32</v>
      </c>
      <c r="D36" s="27">
        <v>2</v>
      </c>
      <c r="E36" s="27">
        <v>15586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36</v>
      </c>
      <c r="E38" s="31">
        <f>E39+E40+E41</f>
        <v>511719</v>
      </c>
    </row>
    <row r="39" spans="1:5" x14ac:dyDescent="0.3">
      <c r="A39" s="33">
        <v>34</v>
      </c>
      <c r="B39" s="29"/>
      <c r="C39" s="32" t="s">
        <v>35</v>
      </c>
      <c r="D39" s="27">
        <f>26+10</f>
        <v>36</v>
      </c>
      <c r="E39" s="27">
        <f>311719+200000</f>
        <v>511719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73434</v>
      </c>
    </row>
    <row r="45" spans="1:5" x14ac:dyDescent="0.3">
      <c r="A45" s="33">
        <v>40</v>
      </c>
      <c r="B45" s="29"/>
      <c r="C45" s="32" t="s">
        <v>41</v>
      </c>
      <c r="D45" s="27">
        <v>5</v>
      </c>
      <c r="E45" s="27">
        <v>73434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81</v>
      </c>
      <c r="E49" s="31">
        <f>E50</f>
        <v>1054365</v>
      </c>
    </row>
    <row r="50" spans="1:5" x14ac:dyDescent="0.3">
      <c r="A50" s="33">
        <v>45</v>
      </c>
      <c r="B50" s="29"/>
      <c r="C50" s="32" t="s">
        <v>46</v>
      </c>
      <c r="D50" s="27">
        <f>50+31</f>
        <v>81</v>
      </c>
      <c r="E50" s="27">
        <f>704365+350000</f>
        <v>1054365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27">
        <v>3</v>
      </c>
      <c r="E55" s="27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202318</v>
      </c>
    </row>
    <row r="74" spans="1:5" x14ac:dyDescent="0.3">
      <c r="A74" s="33">
        <v>69</v>
      </c>
      <c r="B74" s="29"/>
      <c r="C74" s="32" t="s">
        <v>70</v>
      </c>
      <c r="D74" s="27">
        <v>15</v>
      </c>
      <c r="E74" s="27">
        <v>202318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65641</v>
      </c>
    </row>
    <row r="76" spans="1:5" x14ac:dyDescent="0.3">
      <c r="A76" s="33">
        <v>71</v>
      </c>
      <c r="B76" s="29"/>
      <c r="C76" s="32" t="s">
        <v>72</v>
      </c>
      <c r="D76" s="27">
        <v>3</v>
      </c>
      <c r="E76" s="27">
        <v>65641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78679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</v>
      </c>
      <c r="E88" s="27">
        <v>78679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161854</v>
      </c>
    </row>
    <row r="101" spans="1:5" x14ac:dyDescent="0.3">
      <c r="A101" s="33">
        <v>96</v>
      </c>
      <c r="B101" s="29"/>
      <c r="C101" s="32" t="s">
        <v>97</v>
      </c>
      <c r="D101" s="27">
        <v>10</v>
      </c>
      <c r="E101" s="27">
        <v>161854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7" t="s">
        <v>106</v>
      </c>
      <c r="B110" s="65"/>
      <c r="C110" s="66"/>
      <c r="D110" s="15">
        <v>160</v>
      </c>
      <c r="E110" s="15">
        <v>2199564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16384" width="9.140625" style="43"/>
  </cols>
  <sheetData>
    <row r="1" spans="1:8" ht="63" customHeight="1" x14ac:dyDescent="0.3">
      <c r="A1" s="69" t="s">
        <v>365</v>
      </c>
      <c r="B1" s="71"/>
      <c r="C1" s="71"/>
      <c r="D1" s="70"/>
      <c r="E1" s="70"/>
    </row>
    <row r="3" spans="1:8" x14ac:dyDescent="0.3">
      <c r="A3" s="68" t="s">
        <v>0</v>
      </c>
      <c r="B3" s="68" t="s">
        <v>107</v>
      </c>
      <c r="C3" s="73" t="s">
        <v>108</v>
      </c>
      <c r="D3" s="72" t="s">
        <v>184</v>
      </c>
      <c r="E3" s="72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76" t="s">
        <v>185</v>
      </c>
      <c r="C6" s="10" t="s">
        <v>186</v>
      </c>
      <c r="D6" s="27">
        <v>3300</v>
      </c>
      <c r="E6" s="27">
        <v>2367830</v>
      </c>
      <c r="F6" s="50"/>
      <c r="G6" s="50"/>
      <c r="H6" s="50"/>
    </row>
    <row r="7" spans="1:8" x14ac:dyDescent="0.3">
      <c r="A7" s="46">
        <v>2</v>
      </c>
      <c r="B7" s="61"/>
      <c r="C7" s="10" t="s">
        <v>187</v>
      </c>
      <c r="D7" s="27">
        <v>0</v>
      </c>
      <c r="E7" s="27">
        <v>0</v>
      </c>
      <c r="F7" s="57"/>
      <c r="G7" s="50"/>
      <c r="H7" s="50"/>
    </row>
    <row r="8" spans="1:8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7"/>
      <c r="G8" s="50"/>
      <c r="H8" s="50"/>
    </row>
    <row r="9" spans="1:8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7"/>
      <c r="G9" s="50"/>
      <c r="H9" s="50"/>
    </row>
    <row r="10" spans="1:8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7"/>
      <c r="G10" s="50"/>
      <c r="H10" s="50"/>
    </row>
    <row r="11" spans="1:8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7"/>
      <c r="G11" s="50"/>
      <c r="H11" s="50"/>
    </row>
    <row r="12" spans="1:8" x14ac:dyDescent="0.3">
      <c r="A12" s="46">
        <v>7</v>
      </c>
      <c r="B12" s="61"/>
      <c r="C12" s="10" t="s">
        <v>192</v>
      </c>
      <c r="D12" s="27">
        <v>0</v>
      </c>
      <c r="E12" s="27">
        <v>0</v>
      </c>
      <c r="F12" s="57"/>
      <c r="G12" s="50"/>
      <c r="H12" s="50"/>
    </row>
    <row r="13" spans="1:8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7"/>
      <c r="G13" s="50"/>
      <c r="H13" s="50"/>
    </row>
    <row r="14" spans="1:8" x14ac:dyDescent="0.3">
      <c r="A14" s="46">
        <v>9</v>
      </c>
      <c r="B14" s="61"/>
      <c r="C14" s="10" t="s">
        <v>194</v>
      </c>
      <c r="D14" s="27">
        <v>0</v>
      </c>
      <c r="E14" s="27">
        <v>0</v>
      </c>
      <c r="F14" s="57"/>
      <c r="G14" s="50"/>
      <c r="H14" s="50"/>
    </row>
    <row r="15" spans="1:8" x14ac:dyDescent="0.3">
      <c r="A15" s="46">
        <v>10</v>
      </c>
      <c r="B15" s="61"/>
      <c r="C15" s="10" t="s">
        <v>195</v>
      </c>
      <c r="D15" s="27">
        <v>347</v>
      </c>
      <c r="E15" s="27">
        <v>238146</v>
      </c>
      <c r="F15" s="57"/>
      <c r="G15" s="50"/>
      <c r="H15" s="50"/>
    </row>
    <row r="16" spans="1:8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7"/>
      <c r="G16" s="50"/>
      <c r="H16" s="50"/>
    </row>
    <row r="17" spans="1:8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7"/>
      <c r="G17" s="50"/>
      <c r="H17" s="50"/>
    </row>
    <row r="18" spans="1:8" x14ac:dyDescent="0.3">
      <c r="A18" s="46">
        <v>13</v>
      </c>
      <c r="B18" s="61"/>
      <c r="C18" s="10" t="s">
        <v>198</v>
      </c>
      <c r="D18" s="27">
        <v>285</v>
      </c>
      <c r="E18" s="27">
        <v>188747</v>
      </c>
      <c r="F18" s="57"/>
      <c r="G18" s="50"/>
      <c r="H18" s="50"/>
    </row>
    <row r="19" spans="1:8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7"/>
      <c r="G19" s="50"/>
      <c r="H19" s="50"/>
    </row>
    <row r="20" spans="1:8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7"/>
      <c r="G20" s="50"/>
      <c r="H20" s="50"/>
    </row>
    <row r="21" spans="1:8" x14ac:dyDescent="0.3">
      <c r="A21" s="46">
        <v>16</v>
      </c>
      <c r="B21" s="61"/>
      <c r="C21" s="10" t="s">
        <v>201</v>
      </c>
      <c r="D21" s="27">
        <v>0</v>
      </c>
      <c r="E21" s="27">
        <v>0</v>
      </c>
      <c r="F21" s="57"/>
      <c r="G21" s="50"/>
      <c r="H21" s="50"/>
    </row>
    <row r="22" spans="1:8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7"/>
      <c r="G22" s="50"/>
      <c r="H22" s="50"/>
    </row>
    <row r="23" spans="1:8" x14ac:dyDescent="0.3">
      <c r="A23" s="46">
        <v>18</v>
      </c>
      <c r="B23" s="61"/>
      <c r="C23" s="10" t="s">
        <v>203</v>
      </c>
      <c r="D23" s="27">
        <v>3121</v>
      </c>
      <c r="E23" s="27">
        <v>1587377</v>
      </c>
      <c r="F23" s="57"/>
      <c r="G23" s="50"/>
      <c r="H23" s="50"/>
    </row>
    <row r="24" spans="1:8" x14ac:dyDescent="0.3">
      <c r="A24" s="46">
        <v>19</v>
      </c>
      <c r="B24" s="61"/>
      <c r="C24" s="10" t="s">
        <v>204</v>
      </c>
      <c r="D24" s="27">
        <v>0</v>
      </c>
      <c r="E24" s="27">
        <v>0</v>
      </c>
      <c r="F24" s="57"/>
      <c r="G24" s="50"/>
      <c r="H24" s="50"/>
    </row>
    <row r="25" spans="1:8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7"/>
      <c r="G25" s="50"/>
      <c r="H25" s="50"/>
    </row>
    <row r="26" spans="1:8" x14ac:dyDescent="0.3">
      <c r="A26" s="46">
        <v>21</v>
      </c>
      <c r="B26" s="61"/>
      <c r="C26" s="10" t="s">
        <v>206</v>
      </c>
      <c r="D26" s="27">
        <v>12628</v>
      </c>
      <c r="E26" s="27">
        <v>8069365</v>
      </c>
      <c r="F26" s="57"/>
      <c r="G26" s="50"/>
      <c r="H26" s="50"/>
    </row>
    <row r="27" spans="1:8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7"/>
      <c r="G27" s="50"/>
      <c r="H27" s="50"/>
    </row>
    <row r="28" spans="1:8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7"/>
      <c r="G28" s="50"/>
      <c r="H28" s="50"/>
    </row>
    <row r="29" spans="1:8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7"/>
      <c r="G29" s="50"/>
      <c r="H29" s="50"/>
    </row>
    <row r="30" spans="1:8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7"/>
      <c r="G30" s="50"/>
      <c r="H30" s="50"/>
    </row>
    <row r="31" spans="1:8" x14ac:dyDescent="0.3">
      <c r="A31" s="46">
        <v>26</v>
      </c>
      <c r="B31" s="61"/>
      <c r="C31" s="10" t="s">
        <v>211</v>
      </c>
      <c r="D31" s="27">
        <v>367</v>
      </c>
      <c r="E31" s="27">
        <v>162334</v>
      </c>
      <c r="F31" s="57"/>
      <c r="G31" s="50"/>
      <c r="H31" s="50"/>
    </row>
    <row r="32" spans="1:8" x14ac:dyDescent="0.3">
      <c r="A32" s="46">
        <v>27</v>
      </c>
      <c r="B32" s="61"/>
      <c r="C32" s="10" t="s">
        <v>212</v>
      </c>
      <c r="D32" s="27">
        <v>13627</v>
      </c>
      <c r="E32" s="27">
        <v>7164950</v>
      </c>
      <c r="F32" s="57"/>
      <c r="G32" s="50"/>
      <c r="H32" s="50"/>
    </row>
    <row r="33" spans="1:8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7"/>
      <c r="G33" s="50"/>
      <c r="H33" s="50"/>
    </row>
    <row r="34" spans="1:8" x14ac:dyDescent="0.3">
      <c r="A34" s="46">
        <v>29</v>
      </c>
      <c r="B34" s="61"/>
      <c r="C34" s="10" t="s">
        <v>214</v>
      </c>
      <c r="D34" s="27">
        <v>0</v>
      </c>
      <c r="E34" s="27">
        <v>0</v>
      </c>
      <c r="F34" s="57"/>
      <c r="G34" s="50"/>
      <c r="H34" s="50"/>
    </row>
    <row r="35" spans="1:8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7"/>
      <c r="G35" s="50"/>
      <c r="H35" s="50"/>
    </row>
    <row r="36" spans="1:8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7"/>
      <c r="G36" s="50"/>
      <c r="H36" s="50"/>
    </row>
    <row r="37" spans="1:8" x14ac:dyDescent="0.3">
      <c r="A37" s="46">
        <v>32</v>
      </c>
      <c r="B37" s="61"/>
      <c r="C37" s="10" t="s">
        <v>217</v>
      </c>
      <c r="D37" s="27">
        <v>2251</v>
      </c>
      <c r="E37" s="27">
        <v>1369025</v>
      </c>
      <c r="F37" s="57"/>
      <c r="G37" s="50"/>
      <c r="H37" s="50"/>
    </row>
    <row r="38" spans="1:8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7"/>
      <c r="G38" s="50"/>
      <c r="H38" s="50"/>
    </row>
    <row r="39" spans="1:8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7"/>
      <c r="G39" s="50"/>
      <c r="H39" s="50"/>
    </row>
    <row r="40" spans="1:8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7"/>
      <c r="G40" s="50"/>
      <c r="H40" s="50"/>
    </row>
    <row r="41" spans="1:8" x14ac:dyDescent="0.3">
      <c r="A41" s="46">
        <v>36</v>
      </c>
      <c r="B41" s="61"/>
      <c r="C41" s="10" t="s">
        <v>221</v>
      </c>
      <c r="D41" s="27">
        <v>0</v>
      </c>
      <c r="E41" s="27">
        <v>0</v>
      </c>
      <c r="F41" s="57"/>
      <c r="G41" s="50"/>
      <c r="H41" s="50"/>
    </row>
    <row r="42" spans="1:8" x14ac:dyDescent="0.3">
      <c r="A42" s="46">
        <v>37</v>
      </c>
      <c r="B42" s="61"/>
      <c r="C42" s="10" t="s">
        <v>222</v>
      </c>
      <c r="D42" s="27">
        <v>0</v>
      </c>
      <c r="E42" s="27">
        <v>0</v>
      </c>
      <c r="F42" s="57"/>
      <c r="G42" s="50"/>
      <c r="H42" s="50"/>
    </row>
    <row r="43" spans="1:8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7"/>
      <c r="G43" s="50"/>
      <c r="H43" s="50"/>
    </row>
    <row r="44" spans="1:8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7"/>
      <c r="G44" s="50"/>
      <c r="H44" s="50"/>
    </row>
    <row r="45" spans="1:8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7"/>
      <c r="G45" s="50"/>
      <c r="H45" s="50"/>
    </row>
    <row r="46" spans="1:8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7"/>
      <c r="G46" s="50"/>
      <c r="H46" s="50"/>
    </row>
    <row r="47" spans="1:8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7"/>
      <c r="G47" s="50"/>
      <c r="H47" s="50"/>
    </row>
    <row r="48" spans="1:8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7"/>
      <c r="G48" s="50"/>
      <c r="H48" s="50"/>
    </row>
    <row r="49" spans="1:8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7"/>
      <c r="G49" s="50"/>
      <c r="H49" s="50"/>
    </row>
    <row r="50" spans="1:8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7"/>
      <c r="G50" s="50"/>
      <c r="H50" s="50"/>
    </row>
    <row r="51" spans="1:8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7"/>
      <c r="G51" s="50"/>
      <c r="H51" s="50"/>
    </row>
    <row r="52" spans="1:8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7"/>
      <c r="G52" s="50"/>
      <c r="H52" s="50"/>
    </row>
    <row r="53" spans="1:8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7"/>
      <c r="G53" s="50"/>
      <c r="H53" s="50"/>
    </row>
    <row r="54" spans="1:8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7"/>
      <c r="G54" s="50"/>
      <c r="H54" s="50"/>
    </row>
    <row r="55" spans="1:8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7"/>
      <c r="G55" s="50"/>
      <c r="H55" s="50"/>
    </row>
    <row r="56" spans="1:8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7"/>
      <c r="G56" s="50"/>
      <c r="H56" s="50"/>
    </row>
    <row r="57" spans="1:8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7"/>
      <c r="G57" s="50"/>
      <c r="H57" s="50"/>
    </row>
    <row r="58" spans="1:8" x14ac:dyDescent="0.3">
      <c r="A58" s="46">
        <v>53</v>
      </c>
      <c r="B58" s="61"/>
      <c r="C58" s="11" t="s">
        <v>238</v>
      </c>
      <c r="D58" s="27">
        <v>0</v>
      </c>
      <c r="E58" s="27">
        <v>0</v>
      </c>
      <c r="F58" s="57"/>
      <c r="G58" s="50"/>
      <c r="H58" s="50"/>
    </row>
    <row r="59" spans="1:8" x14ac:dyDescent="0.3">
      <c r="A59" s="46">
        <v>54</v>
      </c>
      <c r="B59" s="61"/>
      <c r="C59" s="11" t="s">
        <v>239</v>
      </c>
      <c r="D59" s="27">
        <v>0</v>
      </c>
      <c r="E59" s="27">
        <v>0</v>
      </c>
      <c r="F59" s="57"/>
      <c r="G59" s="50"/>
      <c r="H59" s="50"/>
    </row>
    <row r="60" spans="1:8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7"/>
      <c r="G60" s="50"/>
      <c r="H60" s="50"/>
    </row>
    <row r="61" spans="1:8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7"/>
      <c r="G61" s="50"/>
      <c r="H61" s="50"/>
    </row>
    <row r="62" spans="1:8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7"/>
      <c r="G62" s="50"/>
      <c r="H62" s="50"/>
    </row>
    <row r="63" spans="1:8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7"/>
      <c r="G63" s="50"/>
      <c r="H63" s="50"/>
    </row>
    <row r="64" spans="1:8" x14ac:dyDescent="0.3">
      <c r="A64" s="46">
        <v>59</v>
      </c>
      <c r="B64" s="76" t="s">
        <v>244</v>
      </c>
      <c r="C64" s="10" t="s">
        <v>245</v>
      </c>
      <c r="D64" s="27">
        <v>0</v>
      </c>
      <c r="E64" s="27">
        <v>0</v>
      </c>
      <c r="F64" s="57"/>
      <c r="G64" s="50"/>
      <c r="H64" s="50"/>
    </row>
    <row r="65" spans="1:8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7"/>
      <c r="G65" s="50"/>
      <c r="H65" s="50"/>
    </row>
    <row r="66" spans="1:8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7"/>
      <c r="G66" s="50"/>
      <c r="H66" s="50"/>
    </row>
    <row r="67" spans="1:8" x14ac:dyDescent="0.3">
      <c r="A67" s="46">
        <v>62</v>
      </c>
      <c r="B67" s="61"/>
      <c r="C67" s="10" t="s">
        <v>248</v>
      </c>
      <c r="D67" s="27">
        <v>0</v>
      </c>
      <c r="E67" s="27">
        <v>0</v>
      </c>
      <c r="F67" s="57"/>
      <c r="G67" s="50"/>
      <c r="H67" s="50"/>
    </row>
    <row r="68" spans="1:8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7"/>
      <c r="G68" s="50"/>
      <c r="H68" s="50"/>
    </row>
    <row r="69" spans="1:8" x14ac:dyDescent="0.3">
      <c r="A69" s="46">
        <v>64</v>
      </c>
      <c r="B69" s="61"/>
      <c r="C69" s="10" t="s">
        <v>250</v>
      </c>
      <c r="D69" s="27">
        <v>0</v>
      </c>
      <c r="E69" s="27">
        <v>4</v>
      </c>
      <c r="F69" s="57"/>
      <c r="G69" s="50"/>
      <c r="H69" s="50"/>
    </row>
    <row r="70" spans="1:8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7"/>
      <c r="G70" s="50"/>
      <c r="H70" s="50"/>
    </row>
    <row r="71" spans="1:8" x14ac:dyDescent="0.3">
      <c r="A71" s="46">
        <v>66</v>
      </c>
      <c r="B71" s="61"/>
      <c r="C71" s="10" t="s">
        <v>252</v>
      </c>
      <c r="D71" s="27">
        <v>0</v>
      </c>
      <c r="E71" s="27">
        <v>0</v>
      </c>
      <c r="F71" s="57"/>
      <c r="G71" s="50"/>
      <c r="H71" s="50"/>
    </row>
    <row r="72" spans="1:8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7"/>
      <c r="G72" s="50"/>
      <c r="H72" s="50"/>
    </row>
    <row r="73" spans="1:8" x14ac:dyDescent="0.3">
      <c r="A73" s="46">
        <v>68</v>
      </c>
      <c r="B73" s="61"/>
      <c r="C73" s="10" t="s">
        <v>254</v>
      </c>
      <c r="D73" s="27">
        <v>0</v>
      </c>
      <c r="E73" s="27">
        <v>0</v>
      </c>
      <c r="F73" s="57"/>
      <c r="G73" s="50"/>
      <c r="H73" s="50"/>
    </row>
    <row r="74" spans="1:8" x14ac:dyDescent="0.3">
      <c r="A74" s="46">
        <v>69</v>
      </c>
      <c r="B74" s="61"/>
      <c r="C74" s="10" t="s">
        <v>255</v>
      </c>
      <c r="D74" s="27">
        <v>0</v>
      </c>
      <c r="E74" s="27">
        <v>0</v>
      </c>
      <c r="F74" s="57"/>
      <c r="G74" s="50"/>
      <c r="H74" s="50"/>
    </row>
    <row r="75" spans="1:8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7"/>
      <c r="G75" s="50"/>
      <c r="H75" s="50"/>
    </row>
    <row r="76" spans="1:8" x14ac:dyDescent="0.3">
      <c r="A76" s="46">
        <v>71</v>
      </c>
      <c r="B76" s="61"/>
      <c r="C76" s="10" t="s">
        <v>257</v>
      </c>
      <c r="D76" s="27">
        <v>0</v>
      </c>
      <c r="E76" s="27">
        <v>0</v>
      </c>
      <c r="F76" s="57"/>
      <c r="G76" s="50"/>
      <c r="H76" s="50"/>
    </row>
    <row r="77" spans="1:8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7"/>
      <c r="G77" s="50"/>
      <c r="H77" s="50"/>
    </row>
    <row r="78" spans="1:8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7"/>
      <c r="G78" s="50"/>
      <c r="H78" s="50"/>
    </row>
    <row r="79" spans="1:8" x14ac:dyDescent="0.3">
      <c r="A79" s="46">
        <v>74</v>
      </c>
      <c r="B79" s="61"/>
      <c r="C79" s="10" t="s">
        <v>260</v>
      </c>
      <c r="D79" s="27">
        <v>0</v>
      </c>
      <c r="E79" s="27">
        <v>0</v>
      </c>
      <c r="F79" s="57"/>
      <c r="G79" s="50"/>
      <c r="H79" s="50"/>
    </row>
    <row r="80" spans="1:8" x14ac:dyDescent="0.3">
      <c r="A80" s="46">
        <v>75</v>
      </c>
      <c r="B80" s="61"/>
      <c r="C80" s="10" t="s">
        <v>261</v>
      </c>
      <c r="D80" s="27">
        <v>0</v>
      </c>
      <c r="E80" s="27">
        <v>0</v>
      </c>
      <c r="F80" s="57"/>
      <c r="G80" s="50"/>
      <c r="H80" s="50"/>
    </row>
    <row r="81" spans="1:8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7"/>
      <c r="G81" s="50"/>
      <c r="H81" s="50"/>
    </row>
    <row r="82" spans="1:8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7"/>
      <c r="G82" s="50"/>
      <c r="H82" s="50"/>
    </row>
    <row r="83" spans="1:8" x14ac:dyDescent="0.3">
      <c r="A83" s="46">
        <v>78</v>
      </c>
      <c r="B83" s="61"/>
      <c r="C83" s="10" t="s">
        <v>264</v>
      </c>
      <c r="D83" s="27">
        <v>0</v>
      </c>
      <c r="E83" s="27">
        <v>0</v>
      </c>
      <c r="F83" s="57"/>
      <c r="G83" s="50"/>
      <c r="H83" s="50"/>
    </row>
    <row r="84" spans="1:8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7"/>
      <c r="G84" s="50"/>
      <c r="H84" s="50"/>
    </row>
    <row r="85" spans="1:8" ht="15.75" customHeight="1" x14ac:dyDescent="0.3">
      <c r="A85" s="82" t="s">
        <v>266</v>
      </c>
      <c r="B85" s="65"/>
      <c r="C85" s="65"/>
      <c r="D85" s="65"/>
      <c r="E85" s="65"/>
      <c r="F85" s="57"/>
      <c r="G85" s="50"/>
      <c r="H85" s="50"/>
    </row>
    <row r="86" spans="1:8" x14ac:dyDescent="0.3">
      <c r="A86" s="12">
        <v>80</v>
      </c>
      <c r="B86" s="76" t="s">
        <v>267</v>
      </c>
      <c r="C86" s="10" t="s">
        <v>268</v>
      </c>
      <c r="D86" s="27">
        <v>12</v>
      </c>
      <c r="E86" s="27">
        <v>24830</v>
      </c>
      <c r="F86" s="57"/>
      <c r="G86" s="50"/>
      <c r="H86" s="50"/>
    </row>
    <row r="87" spans="1:8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7"/>
      <c r="G87" s="50"/>
      <c r="H87" s="50"/>
    </row>
    <row r="88" spans="1:8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7"/>
      <c r="G88" s="50"/>
      <c r="H88" s="50"/>
    </row>
    <row r="89" spans="1:8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7"/>
      <c r="G89" s="50"/>
      <c r="H89" s="50"/>
    </row>
    <row r="90" spans="1:8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7"/>
      <c r="G90" s="50"/>
      <c r="H90" s="50"/>
    </row>
    <row r="91" spans="1:8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7"/>
      <c r="G91" s="50"/>
      <c r="H91" s="50"/>
    </row>
    <row r="92" spans="1:8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7"/>
      <c r="G92" s="50"/>
      <c r="H92" s="50"/>
    </row>
    <row r="93" spans="1:8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7"/>
      <c r="G93" s="50"/>
      <c r="H93" s="50"/>
    </row>
    <row r="94" spans="1:8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7"/>
      <c r="G94" s="50"/>
      <c r="H94" s="50"/>
    </row>
    <row r="95" spans="1:8" x14ac:dyDescent="0.3">
      <c r="A95" s="46">
        <v>89</v>
      </c>
      <c r="B95" s="61"/>
      <c r="C95" s="10" t="s">
        <v>205</v>
      </c>
      <c r="D95" s="27">
        <v>625</v>
      </c>
      <c r="E95" s="27">
        <v>1118677</v>
      </c>
      <c r="F95" s="57"/>
      <c r="G95" s="50"/>
      <c r="H95" s="50"/>
    </row>
    <row r="96" spans="1:8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7"/>
      <c r="G96" s="50"/>
      <c r="H96" s="50"/>
    </row>
    <row r="97" spans="1:8" x14ac:dyDescent="0.3">
      <c r="A97" s="46">
        <v>91</v>
      </c>
      <c r="B97" s="61"/>
      <c r="C97" s="10" t="s">
        <v>211</v>
      </c>
      <c r="D97" s="27">
        <v>285</v>
      </c>
      <c r="E97" s="27">
        <v>354058</v>
      </c>
      <c r="F97" s="57"/>
      <c r="G97" s="50"/>
      <c r="H97" s="50"/>
    </row>
    <row r="98" spans="1:8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7"/>
      <c r="G98" s="50"/>
      <c r="H98" s="50"/>
    </row>
    <row r="99" spans="1:8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7"/>
      <c r="G99" s="50"/>
      <c r="H99" s="50"/>
    </row>
    <row r="100" spans="1:8" x14ac:dyDescent="0.3">
      <c r="A100" s="12">
        <v>94</v>
      </c>
      <c r="B100" s="61"/>
      <c r="C100" s="10" t="s">
        <v>217</v>
      </c>
      <c r="D100" s="27">
        <v>0</v>
      </c>
      <c r="E100" s="27">
        <v>0</v>
      </c>
      <c r="F100" s="57"/>
      <c r="G100" s="50"/>
      <c r="H100" s="50"/>
    </row>
    <row r="101" spans="1:8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7"/>
      <c r="G101" s="50"/>
      <c r="H101" s="50"/>
    </row>
    <row r="102" spans="1:8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7"/>
      <c r="G102" s="50"/>
      <c r="H102" s="50"/>
    </row>
    <row r="103" spans="1:8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7"/>
      <c r="G103" s="50"/>
      <c r="H103" s="50"/>
    </row>
    <row r="104" spans="1:8" x14ac:dyDescent="0.3">
      <c r="A104" s="12">
        <v>98</v>
      </c>
      <c r="B104" s="61"/>
      <c r="C104" s="13" t="s">
        <v>276</v>
      </c>
      <c r="D104" s="27">
        <v>0</v>
      </c>
      <c r="E104" s="27">
        <v>0</v>
      </c>
      <c r="F104" s="57"/>
      <c r="G104" s="50"/>
      <c r="H104" s="50"/>
    </row>
    <row r="105" spans="1:8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7"/>
      <c r="G105" s="50"/>
      <c r="H105" s="50"/>
    </row>
    <row r="106" spans="1:8" ht="15.75" customHeight="1" x14ac:dyDescent="0.3">
      <c r="A106" s="12"/>
      <c r="B106" s="12"/>
      <c r="C106" s="14" t="s">
        <v>106</v>
      </c>
      <c r="D106" s="15">
        <v>36848</v>
      </c>
      <c r="E106" s="15">
        <v>22645343</v>
      </c>
      <c r="F106" s="50"/>
      <c r="G106" s="50"/>
      <c r="H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8" t="s">
        <v>0</v>
      </c>
      <c r="B109" s="68" t="s">
        <v>107</v>
      </c>
      <c r="C109" s="73" t="s">
        <v>108</v>
      </c>
      <c r="D109" s="72" t="s">
        <v>184</v>
      </c>
      <c r="E109" s="72" t="s">
        <v>3</v>
      </c>
      <c r="F109" s="50"/>
      <c r="G109" s="50"/>
      <c r="H109" s="50"/>
    </row>
    <row r="110" spans="1:8" x14ac:dyDescent="0.3">
      <c r="A110" s="61"/>
      <c r="B110" s="61"/>
      <c r="C110" s="61"/>
      <c r="D110" s="61"/>
      <c r="E110" s="61"/>
      <c r="F110" s="50"/>
      <c r="G110" s="50"/>
      <c r="H110" s="50"/>
    </row>
    <row r="111" spans="1:8" x14ac:dyDescent="0.3">
      <c r="A111" s="62"/>
      <c r="B111" s="62"/>
      <c r="C111" s="62"/>
      <c r="D111" s="62"/>
      <c r="E111" s="62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8" t="s">
        <v>0</v>
      </c>
      <c r="B115" s="68" t="s">
        <v>107</v>
      </c>
      <c r="C115" s="73" t="s">
        <v>108</v>
      </c>
      <c r="D115" s="72" t="s">
        <v>278</v>
      </c>
      <c r="E115" s="72" t="s">
        <v>3</v>
      </c>
      <c r="F115" s="50"/>
      <c r="G115" s="50"/>
      <c r="H115" s="50"/>
    </row>
    <row r="116" spans="1:8" ht="15.75" customHeight="1" x14ac:dyDescent="0.3">
      <c r="A116" s="61"/>
      <c r="B116" s="61"/>
      <c r="C116" s="61"/>
      <c r="D116" s="61"/>
      <c r="E116" s="61"/>
      <c r="F116" s="50"/>
      <c r="G116" s="50"/>
      <c r="H116" s="50"/>
    </row>
    <row r="117" spans="1:8" ht="15.75" customHeight="1" x14ac:dyDescent="0.3">
      <c r="A117" s="62"/>
      <c r="B117" s="62"/>
      <c r="C117" s="62"/>
      <c r="D117" s="62"/>
      <c r="E117" s="62"/>
      <c r="F117" s="50"/>
      <c r="G117" s="50"/>
      <c r="H117" s="50"/>
    </row>
    <row r="118" spans="1:8" x14ac:dyDescent="0.3">
      <c r="A118" s="46">
        <v>1</v>
      </c>
      <c r="B118" s="76" t="s">
        <v>279</v>
      </c>
      <c r="C118" s="19" t="s">
        <v>280</v>
      </c>
      <c r="D118" s="27">
        <v>302</v>
      </c>
      <c r="E118" s="27">
        <v>693590</v>
      </c>
      <c r="F118" s="50"/>
      <c r="G118" s="50"/>
      <c r="H118" s="50"/>
    </row>
    <row r="119" spans="1:8" x14ac:dyDescent="0.3">
      <c r="A119" s="46">
        <v>2</v>
      </c>
      <c r="B119" s="61"/>
      <c r="C119" s="19" t="s">
        <v>281</v>
      </c>
      <c r="D119" s="27"/>
      <c r="E119" s="27">
        <v>0</v>
      </c>
      <c r="F119" s="57"/>
      <c r="G119" s="50"/>
      <c r="H119" s="50"/>
    </row>
    <row r="120" spans="1:8" x14ac:dyDescent="0.3">
      <c r="A120" s="46">
        <v>3</v>
      </c>
      <c r="B120" s="61"/>
      <c r="C120" s="19" t="s">
        <v>282</v>
      </c>
      <c r="D120" s="27"/>
      <c r="E120" s="27">
        <v>0</v>
      </c>
      <c r="F120" s="57"/>
      <c r="G120" s="50"/>
      <c r="H120" s="50"/>
    </row>
    <row r="121" spans="1:8" x14ac:dyDescent="0.3">
      <c r="A121" s="46">
        <v>4</v>
      </c>
      <c r="B121" s="61"/>
      <c r="C121" s="19" t="s">
        <v>283</v>
      </c>
      <c r="D121" s="27"/>
      <c r="E121" s="27">
        <v>0</v>
      </c>
      <c r="F121" s="57"/>
      <c r="G121" s="50"/>
      <c r="H121" s="50"/>
    </row>
    <row r="122" spans="1:8" x14ac:dyDescent="0.3">
      <c r="A122" s="46">
        <v>5</v>
      </c>
      <c r="B122" s="61"/>
      <c r="C122" s="19" t="s">
        <v>284</v>
      </c>
      <c r="D122" s="27"/>
      <c r="E122" s="27">
        <v>0</v>
      </c>
      <c r="F122" s="57"/>
      <c r="G122" s="50"/>
      <c r="H122" s="50"/>
    </row>
    <row r="123" spans="1:8" x14ac:dyDescent="0.3">
      <c r="A123" s="46">
        <v>6</v>
      </c>
      <c r="B123" s="61"/>
      <c r="C123" s="19" t="s">
        <v>285</v>
      </c>
      <c r="D123" s="27"/>
      <c r="E123" s="27">
        <v>0</v>
      </c>
      <c r="F123" s="57"/>
      <c r="G123" s="50"/>
      <c r="H123" s="50"/>
    </row>
    <row r="124" spans="1:8" x14ac:dyDescent="0.3">
      <c r="A124" s="46">
        <v>7</v>
      </c>
      <c r="B124" s="61"/>
      <c r="C124" s="19" t="s">
        <v>286</v>
      </c>
      <c r="D124" s="27"/>
      <c r="E124" s="27">
        <v>0</v>
      </c>
      <c r="F124" s="57"/>
      <c r="G124" s="50"/>
      <c r="H124" s="50"/>
    </row>
    <row r="125" spans="1:8" x14ac:dyDescent="0.3">
      <c r="A125" s="46">
        <v>8</v>
      </c>
      <c r="B125" s="61"/>
      <c r="C125" s="19" t="s">
        <v>287</v>
      </c>
      <c r="D125" s="27"/>
      <c r="E125" s="27">
        <v>0</v>
      </c>
      <c r="F125" s="57"/>
      <c r="G125" s="50"/>
      <c r="H125" s="50"/>
    </row>
    <row r="126" spans="1:8" x14ac:dyDescent="0.3">
      <c r="A126" s="46">
        <v>9</v>
      </c>
      <c r="B126" s="61"/>
      <c r="C126" s="19" t="s">
        <v>288</v>
      </c>
      <c r="D126" s="27">
        <v>22</v>
      </c>
      <c r="E126" s="27">
        <v>39363</v>
      </c>
      <c r="F126" s="57"/>
      <c r="G126" s="50"/>
      <c r="H126" s="50"/>
    </row>
    <row r="127" spans="1:8" x14ac:dyDescent="0.3">
      <c r="A127" s="46">
        <v>10</v>
      </c>
      <c r="B127" s="61"/>
      <c r="C127" s="19" t="s">
        <v>289</v>
      </c>
      <c r="D127" s="27"/>
      <c r="E127" s="27">
        <v>0</v>
      </c>
      <c r="F127" s="57"/>
      <c r="G127" s="50"/>
      <c r="H127" s="50"/>
    </row>
    <row r="128" spans="1:8" x14ac:dyDescent="0.3">
      <c r="A128" s="46">
        <v>11</v>
      </c>
      <c r="B128" s="61"/>
      <c r="C128" s="19" t="s">
        <v>290</v>
      </c>
      <c r="D128" s="27"/>
      <c r="E128" s="27">
        <v>0</v>
      </c>
      <c r="F128" s="57"/>
      <c r="G128" s="50"/>
      <c r="H128" s="50"/>
    </row>
    <row r="129" spans="1:8" x14ac:dyDescent="0.3">
      <c r="A129" s="46">
        <v>12</v>
      </c>
      <c r="B129" s="61"/>
      <c r="C129" s="19" t="s">
        <v>291</v>
      </c>
      <c r="D129" s="27">
        <v>26</v>
      </c>
      <c r="E129" s="27">
        <v>42972</v>
      </c>
      <c r="F129" s="57"/>
      <c r="G129" s="50"/>
      <c r="H129" s="50"/>
    </row>
    <row r="130" spans="1:8" x14ac:dyDescent="0.3">
      <c r="A130" s="46">
        <v>13</v>
      </c>
      <c r="B130" s="61"/>
      <c r="C130" s="19" t="s">
        <v>292</v>
      </c>
      <c r="D130" s="27"/>
      <c r="E130" s="27">
        <v>0</v>
      </c>
      <c r="F130" s="57"/>
      <c r="G130" s="50"/>
      <c r="H130" s="50"/>
    </row>
    <row r="131" spans="1:8" x14ac:dyDescent="0.3">
      <c r="A131" s="46">
        <v>14</v>
      </c>
      <c r="B131" s="61"/>
      <c r="C131" s="19" t="s">
        <v>293</v>
      </c>
      <c r="D131" s="27"/>
      <c r="E131" s="27">
        <v>0</v>
      </c>
      <c r="F131" s="57"/>
      <c r="G131" s="50"/>
      <c r="H131" s="50"/>
    </row>
    <row r="132" spans="1:8" x14ac:dyDescent="0.3">
      <c r="A132" s="46">
        <v>15</v>
      </c>
      <c r="B132" s="61"/>
      <c r="C132" s="19" t="s">
        <v>294</v>
      </c>
      <c r="D132" s="27"/>
      <c r="E132" s="27">
        <v>0</v>
      </c>
      <c r="F132" s="57"/>
      <c r="G132" s="50"/>
      <c r="H132" s="50"/>
    </row>
    <row r="133" spans="1:8" x14ac:dyDescent="0.3">
      <c r="A133" s="46">
        <v>16</v>
      </c>
      <c r="B133" s="61"/>
      <c r="C133" s="19" t="s">
        <v>295</v>
      </c>
      <c r="D133" s="27"/>
      <c r="E133" s="27">
        <v>0</v>
      </c>
      <c r="F133" s="57"/>
      <c r="G133" s="50"/>
      <c r="H133" s="50"/>
    </row>
    <row r="134" spans="1:8" x14ac:dyDescent="0.3">
      <c r="A134" s="46">
        <v>17</v>
      </c>
      <c r="B134" s="61"/>
      <c r="C134" s="19" t="s">
        <v>296</v>
      </c>
      <c r="D134" s="27">
        <v>659</v>
      </c>
      <c r="E134" s="27">
        <v>1135869</v>
      </c>
      <c r="F134" s="57"/>
      <c r="G134" s="50"/>
      <c r="H134" s="50"/>
    </row>
    <row r="135" spans="1:8" x14ac:dyDescent="0.3">
      <c r="A135" s="46">
        <v>18</v>
      </c>
      <c r="B135" s="61"/>
      <c r="C135" s="19" t="s">
        <v>297</v>
      </c>
      <c r="D135" s="27"/>
      <c r="E135" s="27">
        <v>0</v>
      </c>
      <c r="F135" s="57"/>
      <c r="G135" s="50"/>
      <c r="H135" s="50"/>
    </row>
    <row r="136" spans="1:8" x14ac:dyDescent="0.3">
      <c r="A136" s="46">
        <v>19</v>
      </c>
      <c r="B136" s="61"/>
      <c r="C136" s="19" t="s">
        <v>298</v>
      </c>
      <c r="D136" s="27"/>
      <c r="E136" s="27">
        <v>0</v>
      </c>
      <c r="F136" s="57"/>
      <c r="G136" s="50"/>
      <c r="H136" s="50"/>
    </row>
    <row r="137" spans="1:8" x14ac:dyDescent="0.3">
      <c r="A137" s="46">
        <v>20</v>
      </c>
      <c r="B137" s="61"/>
      <c r="C137" s="19" t="s">
        <v>299</v>
      </c>
      <c r="D137" s="27">
        <v>2012</v>
      </c>
      <c r="E137" s="27">
        <v>2982708</v>
      </c>
      <c r="F137" s="57"/>
      <c r="G137" s="50"/>
      <c r="H137" s="50"/>
    </row>
    <row r="138" spans="1:8" x14ac:dyDescent="0.3">
      <c r="A138" s="46">
        <v>21</v>
      </c>
      <c r="B138" s="61"/>
      <c r="C138" s="19" t="s">
        <v>300</v>
      </c>
      <c r="D138" s="27"/>
      <c r="E138" s="27">
        <v>0</v>
      </c>
      <c r="F138" s="57"/>
      <c r="G138" s="50"/>
      <c r="H138" s="50"/>
    </row>
    <row r="139" spans="1:8" x14ac:dyDescent="0.3">
      <c r="A139" s="46">
        <v>22</v>
      </c>
      <c r="B139" s="61"/>
      <c r="C139" s="19" t="s">
        <v>301</v>
      </c>
      <c r="D139" s="27"/>
      <c r="E139" s="27">
        <v>0</v>
      </c>
      <c r="F139" s="57"/>
      <c r="G139" s="50"/>
      <c r="H139" s="50"/>
    </row>
    <row r="140" spans="1:8" x14ac:dyDescent="0.3">
      <c r="A140" s="46">
        <v>23</v>
      </c>
      <c r="B140" s="61"/>
      <c r="C140" s="19" t="s">
        <v>302</v>
      </c>
      <c r="D140" s="27"/>
      <c r="E140" s="27">
        <v>0</v>
      </c>
      <c r="F140" s="57"/>
      <c r="G140" s="50"/>
      <c r="H140" s="50"/>
    </row>
    <row r="141" spans="1:8" x14ac:dyDescent="0.3">
      <c r="A141" s="46">
        <v>24</v>
      </c>
      <c r="B141" s="61"/>
      <c r="C141" s="19" t="s">
        <v>303</v>
      </c>
      <c r="D141" s="27"/>
      <c r="E141" s="27">
        <v>0</v>
      </c>
      <c r="F141" s="57"/>
      <c r="G141" s="50"/>
      <c r="H141" s="50"/>
    </row>
    <row r="142" spans="1:8" x14ac:dyDescent="0.3">
      <c r="A142" s="46">
        <v>25</v>
      </c>
      <c r="B142" s="61"/>
      <c r="C142" s="19" t="s">
        <v>304</v>
      </c>
      <c r="D142" s="27">
        <v>492</v>
      </c>
      <c r="E142" s="27">
        <v>515857</v>
      </c>
      <c r="F142" s="57"/>
      <c r="G142" s="50"/>
      <c r="H142" s="50"/>
    </row>
    <row r="143" spans="1:8" x14ac:dyDescent="0.3">
      <c r="A143" s="46">
        <v>26</v>
      </c>
      <c r="B143" s="61"/>
      <c r="C143" s="19" t="s">
        <v>305</v>
      </c>
      <c r="D143" s="27">
        <v>1562</v>
      </c>
      <c r="E143" s="27">
        <v>1874869</v>
      </c>
      <c r="F143" s="57"/>
      <c r="G143" s="50"/>
      <c r="H143" s="50"/>
    </row>
    <row r="144" spans="1:8" x14ac:dyDescent="0.3">
      <c r="A144" s="46">
        <v>27</v>
      </c>
      <c r="B144" s="61"/>
      <c r="C144" s="19" t="s">
        <v>306</v>
      </c>
      <c r="D144" s="27"/>
      <c r="E144" s="27">
        <v>0</v>
      </c>
      <c r="F144" s="57"/>
      <c r="G144" s="50"/>
      <c r="H144" s="50"/>
    </row>
    <row r="145" spans="1:8" x14ac:dyDescent="0.3">
      <c r="A145" s="46">
        <v>28</v>
      </c>
      <c r="B145" s="61"/>
      <c r="C145" s="19" t="s">
        <v>307</v>
      </c>
      <c r="D145" s="27"/>
      <c r="E145" s="27">
        <v>0</v>
      </c>
      <c r="F145" s="57"/>
      <c r="G145" s="50"/>
      <c r="H145" s="50"/>
    </row>
    <row r="146" spans="1:8" x14ac:dyDescent="0.3">
      <c r="A146" s="46">
        <v>29</v>
      </c>
      <c r="B146" s="61"/>
      <c r="C146" s="19" t="s">
        <v>308</v>
      </c>
      <c r="D146" s="27"/>
      <c r="E146" s="27">
        <v>0</v>
      </c>
      <c r="F146" s="57"/>
      <c r="G146" s="50"/>
      <c r="H146" s="50"/>
    </row>
    <row r="147" spans="1:8" x14ac:dyDescent="0.3">
      <c r="A147" s="46">
        <v>30</v>
      </c>
      <c r="B147" s="61"/>
      <c r="C147" s="19" t="s">
        <v>309</v>
      </c>
      <c r="D147" s="27"/>
      <c r="E147" s="27">
        <v>0</v>
      </c>
      <c r="F147" s="57"/>
      <c r="G147" s="50"/>
      <c r="H147" s="50"/>
    </row>
    <row r="148" spans="1:8" x14ac:dyDescent="0.3">
      <c r="A148" s="46">
        <v>31</v>
      </c>
      <c r="B148" s="61"/>
      <c r="C148" s="19" t="s">
        <v>310</v>
      </c>
      <c r="D148" s="27">
        <v>380</v>
      </c>
      <c r="E148" s="27">
        <v>607262</v>
      </c>
      <c r="F148" s="57"/>
      <c r="G148" s="50"/>
      <c r="H148" s="50"/>
    </row>
    <row r="149" spans="1:8" x14ac:dyDescent="0.3">
      <c r="A149" s="46">
        <v>32</v>
      </c>
      <c r="B149" s="61"/>
      <c r="C149" s="19" t="s">
        <v>311</v>
      </c>
      <c r="D149" s="27"/>
      <c r="E149" s="27">
        <v>0</v>
      </c>
      <c r="F149" s="57"/>
      <c r="G149" s="50"/>
      <c r="H149" s="50"/>
    </row>
    <row r="150" spans="1:8" x14ac:dyDescent="0.3">
      <c r="A150" s="46">
        <v>33</v>
      </c>
      <c r="B150" s="61"/>
      <c r="C150" s="19" t="s">
        <v>312</v>
      </c>
      <c r="D150" s="27"/>
      <c r="E150" s="27">
        <v>0</v>
      </c>
      <c r="F150" s="57"/>
      <c r="G150" s="50"/>
      <c r="H150" s="50"/>
    </row>
    <row r="151" spans="1:8" x14ac:dyDescent="0.3">
      <c r="A151" s="46">
        <v>34</v>
      </c>
      <c r="B151" s="61"/>
      <c r="C151" s="19" t="s">
        <v>313</v>
      </c>
      <c r="D151" s="27"/>
      <c r="E151" s="27">
        <v>0</v>
      </c>
      <c r="F151" s="57"/>
      <c r="G151" s="50"/>
      <c r="H151" s="50"/>
    </row>
    <row r="152" spans="1:8" x14ac:dyDescent="0.3">
      <c r="A152" s="46">
        <v>35</v>
      </c>
      <c r="B152" s="61"/>
      <c r="C152" s="19" t="s">
        <v>314</v>
      </c>
      <c r="D152" s="27"/>
      <c r="E152" s="27">
        <v>0</v>
      </c>
      <c r="F152" s="56"/>
      <c r="G152" s="50"/>
      <c r="H152" s="50"/>
    </row>
    <row r="153" spans="1:8" x14ac:dyDescent="0.3">
      <c r="A153" s="46">
        <v>36</v>
      </c>
      <c r="B153" s="62"/>
      <c r="C153" s="19" t="s">
        <v>315</v>
      </c>
      <c r="D153" s="27"/>
      <c r="E153" s="27">
        <v>0</v>
      </c>
      <c r="F153" s="56"/>
      <c r="G153" s="50"/>
      <c r="H153" s="50"/>
    </row>
    <row r="154" spans="1:8" x14ac:dyDescent="0.3">
      <c r="A154" s="64" t="s">
        <v>106</v>
      </c>
      <c r="B154" s="65"/>
      <c r="C154" s="66"/>
      <c r="D154" s="15">
        <v>5455</v>
      </c>
      <c r="E154" s="15">
        <v>7892490</v>
      </c>
      <c r="F154" s="50"/>
      <c r="G154" s="50"/>
      <c r="H154" s="50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8" t="s">
        <v>0</v>
      </c>
      <c r="B157" s="68" t="s">
        <v>107</v>
      </c>
      <c r="C157" s="73" t="s">
        <v>108</v>
      </c>
      <c r="D157" s="72" t="s">
        <v>316</v>
      </c>
      <c r="E157" s="72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6">
        <v>1</v>
      </c>
      <c r="B160" s="47"/>
      <c r="C160" s="47" t="s">
        <v>317</v>
      </c>
      <c r="D160" s="48">
        <v>1080</v>
      </c>
      <c r="E160" s="48">
        <v>1903267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8" t="s">
        <v>0</v>
      </c>
      <c r="B163" s="68" t="s">
        <v>107</v>
      </c>
      <c r="C163" s="73" t="s">
        <v>108</v>
      </c>
      <c r="D163" s="72" t="s">
        <v>184</v>
      </c>
      <c r="E163" s="72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2489</v>
      </c>
      <c r="E166" s="9">
        <v>11080283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118</v>
      </c>
      <c r="E167" s="9">
        <v>191119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2802</v>
      </c>
      <c r="E168" s="9">
        <v>6717467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7" t="s">
        <v>0</v>
      </c>
      <c r="B171" s="77" t="s">
        <v>107</v>
      </c>
      <c r="C171" s="79" t="s">
        <v>108</v>
      </c>
      <c r="D171" s="72" t="s">
        <v>184</v>
      </c>
      <c r="E171" s="72" t="s">
        <v>3</v>
      </c>
    </row>
    <row r="172" spans="1:5" ht="15" customHeight="1" x14ac:dyDescent="0.3">
      <c r="A172" s="71"/>
      <c r="B172" s="71"/>
      <c r="C172" s="80"/>
      <c r="D172" s="61"/>
      <c r="E172" s="61"/>
    </row>
    <row r="173" spans="1:5" ht="15" customHeight="1" x14ac:dyDescent="0.3">
      <c r="A173" s="78"/>
      <c r="B173" s="78"/>
      <c r="C173" s="81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1001</v>
      </c>
      <c r="E174" s="9">
        <v>1058300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8" t="s">
        <v>0</v>
      </c>
      <c r="B177" s="68" t="s">
        <v>107</v>
      </c>
      <c r="C177" s="73" t="s">
        <v>108</v>
      </c>
      <c r="D177" s="72" t="s">
        <v>184</v>
      </c>
      <c r="E177" s="72" t="s">
        <v>3</v>
      </c>
      <c r="F177" s="54"/>
      <c r="G177" s="54"/>
      <c r="H177" s="54"/>
    </row>
    <row r="178" spans="1:8" ht="15" customHeight="1" x14ac:dyDescent="0.3">
      <c r="A178" s="61"/>
      <c r="B178" s="61"/>
      <c r="C178" s="61"/>
      <c r="D178" s="61"/>
      <c r="E178" s="61"/>
      <c r="F178" s="54"/>
      <c r="G178" s="54"/>
      <c r="H178" s="54"/>
    </row>
    <row r="179" spans="1:8" ht="15" customHeight="1" x14ac:dyDescent="0.3">
      <c r="A179" s="62"/>
      <c r="B179" s="62"/>
      <c r="C179" s="62"/>
      <c r="D179" s="62"/>
      <c r="E179" s="62"/>
      <c r="F179" s="54"/>
      <c r="G179" s="54"/>
      <c r="H179" s="54"/>
    </row>
    <row r="180" spans="1:8" ht="15.75" customHeight="1" x14ac:dyDescent="0.3">
      <c r="A180" s="46">
        <v>1</v>
      </c>
      <c r="B180" s="74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1"/>
      <c r="C181" s="10" t="s">
        <v>327</v>
      </c>
      <c r="D181" s="27">
        <v>18962</v>
      </c>
      <c r="E181" s="27">
        <v>23866062</v>
      </c>
      <c r="F181" s="54"/>
      <c r="G181" s="55"/>
      <c r="H181" s="55"/>
    </row>
    <row r="182" spans="1:8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1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4" t="s">
        <v>106</v>
      </c>
      <c r="B192" s="65"/>
      <c r="C192" s="66"/>
      <c r="D192" s="49">
        <v>18962</v>
      </c>
      <c r="E192" s="49">
        <v>23866062</v>
      </c>
      <c r="F192" s="54"/>
      <c r="G192" s="54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8" t="s">
        <v>0</v>
      </c>
      <c r="B195" s="68" t="s">
        <v>107</v>
      </c>
      <c r="C195" s="73" t="s">
        <v>108</v>
      </c>
      <c r="D195" s="72" t="s">
        <v>278</v>
      </c>
      <c r="E195" s="72" t="s">
        <v>3</v>
      </c>
      <c r="F195" s="54"/>
      <c r="G195" s="54"/>
      <c r="H195" s="54"/>
    </row>
    <row r="196" spans="1:8" ht="15.75" customHeight="1" x14ac:dyDescent="0.3">
      <c r="A196" s="61"/>
      <c r="B196" s="61"/>
      <c r="C196" s="61"/>
      <c r="D196" s="61"/>
      <c r="E196" s="61"/>
      <c r="F196" s="54"/>
      <c r="G196" s="54"/>
      <c r="H196" s="54"/>
    </row>
    <row r="197" spans="1:8" ht="15.75" customHeight="1" x14ac:dyDescent="0.3">
      <c r="A197" s="62"/>
      <c r="B197" s="62"/>
      <c r="C197" s="62"/>
      <c r="D197" s="62"/>
      <c r="E197" s="62"/>
      <c r="F197" s="54"/>
      <c r="G197" s="54"/>
      <c r="H197" s="54"/>
    </row>
    <row r="198" spans="1:8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2"/>
      <c r="C199" s="19" t="s">
        <v>314</v>
      </c>
      <c r="D199" s="27">
        <v>1030</v>
      </c>
      <c r="E199" s="27">
        <v>3500238</v>
      </c>
      <c r="F199" s="55"/>
      <c r="G199" s="54"/>
      <c r="H199" s="54"/>
    </row>
    <row r="200" spans="1:8" ht="15.75" customHeight="1" x14ac:dyDescent="0.3">
      <c r="A200" s="64" t="s">
        <v>106</v>
      </c>
      <c r="B200" s="65"/>
      <c r="C200" s="66"/>
      <c r="D200" s="15">
        <v>1030</v>
      </c>
      <c r="E200" s="15">
        <v>3500238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5" t="s">
        <v>0</v>
      </c>
      <c r="B203" s="75" t="s">
        <v>107</v>
      </c>
      <c r="C203" s="73" t="s">
        <v>108</v>
      </c>
      <c r="D203" s="72" t="s">
        <v>184</v>
      </c>
      <c r="E203" s="72" t="s">
        <v>338</v>
      </c>
      <c r="F203" s="72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10027</v>
      </c>
      <c r="E206" s="28">
        <v>20522</v>
      </c>
      <c r="F206" s="28">
        <v>5235488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10027</v>
      </c>
      <c r="E209" s="15">
        <v>20522</v>
      </c>
      <c r="F209" s="15">
        <v>5235488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73" t="s">
        <v>108</v>
      </c>
      <c r="D212" s="72" t="s">
        <v>278</v>
      </c>
      <c r="E212" s="72" t="s">
        <v>338</v>
      </c>
      <c r="F212" s="72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9" t="s">
        <v>365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0</v>
      </c>
      <c r="B5" s="68" t="s">
        <v>107</v>
      </c>
      <c r="C5" s="84" t="s">
        <v>108</v>
      </c>
      <c r="D5" s="72" t="s">
        <v>109</v>
      </c>
      <c r="E5" s="72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4322</v>
      </c>
      <c r="E8" s="9">
        <v>377523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40</v>
      </c>
      <c r="E13" s="9">
        <v>45592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45</v>
      </c>
      <c r="E14" s="9">
        <v>34259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275</v>
      </c>
      <c r="E15" s="9">
        <v>400048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240</v>
      </c>
      <c r="E18" s="9">
        <v>27766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5"/>
      <c r="C23" s="66"/>
      <c r="D23" s="8">
        <v>4922</v>
      </c>
      <c r="E23" s="8">
        <v>885188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7" t="s">
        <v>363</v>
      </c>
      <c r="C3" s="9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8"/>
      <c r="C4" s="6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9"/>
      <c r="C5" s="6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7" t="s">
        <v>364</v>
      </c>
      <c r="C7" s="9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8"/>
      <c r="C8" s="6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6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2023-07-19T23:45:41Z</dcterms:modified>
</cp:coreProperties>
</file>